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PCNATHOU\Desktop\PREPARATION nouveaux programmes BUREAUTIQUE\EXCEL INTERMEDIAIRE\FORMATION Excel intermédiaire version 2024\05-GRAPHIQUES ÉLABORÉS\"/>
    </mc:Choice>
  </mc:AlternateContent>
  <xr:revisionPtr revIDLastSave="0" documentId="13_ncr:1_{D505EAD6-6685-4B5F-A187-E8508AC824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hishing" sheetId="1" r:id="rId1"/>
    <sheet name="Prime par trimestre" sheetId="2" r:id="rId2"/>
    <sheet name="Comparatifs ventes" sheetId="3" r:id="rId3"/>
  </sheets>
  <externalReferences>
    <externalReference r:id="rId4"/>
    <externalReference r:id="rId5"/>
  </externalReferences>
  <definedNames>
    <definedName name="An">[1]FERIES!$B$1</definedName>
    <definedName name="Année">[2]Identité!$C$14</definedName>
    <definedName name="Euro">6.55957</definedName>
    <definedName name="Pâques">[1]FERIES!$B$5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3" l="1"/>
  <c r="B18" i="3"/>
  <c r="F7" i="2" l="1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6" i="2"/>
  <c r="G6" i="2" s="1"/>
  <c r="C13" i="1"/>
  <c r="G13" i="1" s="1"/>
  <c r="D13" i="1"/>
  <c r="E13" i="1"/>
  <c r="F13" i="1"/>
  <c r="G7" i="1"/>
  <c r="G8" i="1"/>
  <c r="G9" i="1"/>
  <c r="G10" i="1"/>
  <c r="G11" i="1"/>
  <c r="G12" i="1"/>
</calcChain>
</file>

<file path=xl/sharedStrings.xml><?xml version="1.0" encoding="utf-8"?>
<sst xmlns="http://schemas.openxmlformats.org/spreadsheetml/2006/main" count="68" uniqueCount="60">
  <si>
    <t>Suivi des attaques de phishing</t>
  </si>
  <si>
    <t>Nb d'attaques sur Période 1 - 2023</t>
  </si>
  <si>
    <t>Secteur</t>
  </si>
  <si>
    <t>Destinataire</t>
  </si>
  <si>
    <t>Janvier</t>
  </si>
  <si>
    <t>Total</t>
  </si>
  <si>
    <t>Ecommerce</t>
  </si>
  <si>
    <t>Paypal</t>
  </si>
  <si>
    <t>Ebay</t>
  </si>
  <si>
    <t>Réseau social</t>
  </si>
  <si>
    <t>Facebook</t>
  </si>
  <si>
    <t>Twitter</t>
  </si>
  <si>
    <t>Service bancaire</t>
  </si>
  <si>
    <t>Banques Francaises</t>
  </si>
  <si>
    <t>Février</t>
  </si>
  <si>
    <t>Mars</t>
  </si>
  <si>
    <t>Avril</t>
  </si>
  <si>
    <t>Banques en ligne</t>
  </si>
  <si>
    <t>TENDANCE EVOLUTION</t>
  </si>
  <si>
    <r>
      <t xml:space="preserve">Ajouter pour la colonne TENDANCE EVOLUTION des </t>
    </r>
    <r>
      <rPr>
        <b/>
        <sz val="11"/>
        <color theme="1"/>
        <rFont val="Calibri"/>
        <family val="2"/>
        <scheme val="minor"/>
      </rPr>
      <t>graphiques Sparklines</t>
    </r>
    <r>
      <rPr>
        <sz val="11"/>
        <color theme="1"/>
        <rFont val="Calibri"/>
        <family val="2"/>
        <scheme val="minor"/>
      </rPr>
      <t xml:space="preserve"> afin de représenter la tendance évolutive pour la période et pour chacun des destinataires
Insérer un graphique de type </t>
    </r>
    <r>
      <rPr>
        <b/>
        <sz val="11"/>
        <color theme="1"/>
        <rFont val="Calibri"/>
        <family val="2"/>
        <scheme val="minor"/>
      </rPr>
      <t>Histogramme</t>
    </r>
    <r>
      <rPr>
        <sz val="11"/>
        <color theme="1"/>
        <rFont val="Calibri"/>
        <family val="2"/>
        <scheme val="minor"/>
      </rPr>
      <t xml:space="preserve"> pour effectuer un bilan synthèse des attaques supportés par les destinataires entre Janvier et Avril. </t>
    </r>
    <r>
      <rPr>
        <b/>
        <sz val="11"/>
        <color theme="1"/>
        <rFont val="Calibri"/>
        <family val="2"/>
        <scheme val="minor"/>
      </rPr>
      <t>Compléter l'axe horizontal</t>
    </r>
    <r>
      <rPr>
        <sz val="11"/>
        <color theme="1"/>
        <rFont val="Calibri"/>
        <family val="2"/>
        <scheme val="minor"/>
      </rPr>
      <t xml:space="preserve"> avec la colonne Secteur.</t>
    </r>
  </si>
  <si>
    <t>Prime commerciaux par trimestre</t>
  </si>
  <si>
    <t>Représentant</t>
  </si>
  <si>
    <t>Total trimestre</t>
  </si>
  <si>
    <t>Montant Prime</t>
  </si>
  <si>
    <t>DUPONT Lucas</t>
  </si>
  <si>
    <t>LAMBERT Camille</t>
  </si>
  <si>
    <t>MARTIN Julien</t>
  </si>
  <si>
    <t>ROUSSEAU Manon</t>
  </si>
  <si>
    <t>DUBOIS Émilie</t>
  </si>
  <si>
    <t>LEROY Alexandre</t>
  </si>
  <si>
    <t>CHEVALIER Léa</t>
  </si>
  <si>
    <t>GIRARD Théo</t>
  </si>
  <si>
    <t>LEFÈVRE Clara</t>
  </si>
  <si>
    <t>RENAULT Antoine</t>
  </si>
  <si>
    <t>BERNARD Chloé</t>
  </si>
  <si>
    <t>MOREAU Hugo</t>
  </si>
  <si>
    <t>PETIT Charlotte</t>
  </si>
  <si>
    <t>ANDRÉ Nicolas</t>
  </si>
  <si>
    <t>MARCHAND Emma</t>
  </si>
  <si>
    <t>LEROUX Louis</t>
  </si>
  <si>
    <t>PICARD Mathilde</t>
  </si>
  <si>
    <t>MERCIER Étienne</t>
  </si>
  <si>
    <t>SIMON Marie</t>
  </si>
  <si>
    <t>ROLLAND Thomas</t>
  </si>
  <si>
    <t>TENDANCE CA</t>
  </si>
  <si>
    <r>
      <t xml:space="preserve">Ajouter pour la colonne TENDANCE CA des </t>
    </r>
    <r>
      <rPr>
        <b/>
        <sz val="11"/>
        <color theme="1"/>
        <rFont val="Calibri"/>
        <family val="2"/>
        <scheme val="minor"/>
      </rPr>
      <t>graphiques Sparklines</t>
    </r>
    <r>
      <rPr>
        <sz val="11"/>
        <color theme="1"/>
        <rFont val="Calibri"/>
        <family val="2"/>
        <scheme val="minor"/>
      </rPr>
      <t xml:space="preserve"> afin de représenter la tendance évolutive pour la période et pour chacun des représentants
Représenter sous forme </t>
    </r>
    <r>
      <rPr>
        <b/>
        <sz val="11"/>
        <color theme="1"/>
        <rFont val="Calibri"/>
        <family val="2"/>
        <scheme val="minor"/>
      </rPr>
      <t>graphique combiné</t>
    </r>
    <r>
      <rPr>
        <sz val="11"/>
        <color theme="1"/>
        <rFont val="Calibri"/>
        <family val="2"/>
        <scheme val="minor"/>
      </rPr>
      <t xml:space="preserve"> l'activité des CA entre Janvier et Mars, et le total Trimestre correspondant obtenu par les différents représentants </t>
    </r>
  </si>
  <si>
    <t>Comparatif Ventes VS Objectifs</t>
  </si>
  <si>
    <t>Mois</t>
  </si>
  <si>
    <t>Ventes</t>
  </si>
  <si>
    <t>Objectifs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</si>
  <si>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</si>
  <si>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</si>
  <si>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</si>
  <si>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</si>
  <si>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</si>
  <si>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</si>
  <si>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</si>
  <si>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</si>
  <si>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</si>
  <si>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r>
      <t xml:space="preserve">Utiliser un </t>
    </r>
    <r>
      <rPr>
        <b/>
        <sz val="11"/>
        <color theme="1"/>
        <rFont val="Calibri"/>
        <family val="2"/>
        <scheme val="minor"/>
      </rPr>
      <t>graphique combiné</t>
    </r>
    <r>
      <rPr>
        <sz val="11"/>
        <color theme="1"/>
        <rFont val="Calibri"/>
        <family val="2"/>
        <scheme val="minor"/>
      </rPr>
      <t xml:space="preserve"> pour représenter les ventes en histogramme et les objectifs en courbe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</si>
</sst>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6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</cellStyleXfs>
  <cellXfs count="27">
    <xf numFmtId="0" fontId="0" fillId="0" borderId="0" xfId="0"/>
    <xf numFmtId="0" fontId="2" fillId="0" borderId="1" xfId="2"/>
    <xf numFmtId="0" fontId="1" fillId="2" borderId="0" xfId="3" applyFont="1"/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3" fillId="6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5" borderId="0" xfId="0" applyFill="1" applyAlignment="1">
      <alignment horizontal="left" vertical="top" wrapText="1"/>
    </xf>
    <xf numFmtId="0" fontId="6" fillId="0" borderId="1" xfId="2" applyFont="1"/>
    <xf numFmtId="0" fontId="0" fillId="4" borderId="0" xfId="0" applyFill="1" applyAlignment="1">
      <alignment horizontal="left" vertical="top" wrapText="1"/>
    </xf>
    <xf numFmtId="0" fontId="3" fillId="7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44" fontId="0" fillId="0" borderId="2" xfId="1" applyFont="1" applyBorder="1" applyAlignment="1">
      <alignment vertical="center"/>
    </xf>
    <xf numFmtId="44" fontId="0" fillId="0" borderId="2" xfId="0" applyNumberFormat="1" applyBorder="1" applyAlignment="1">
      <alignment vertical="center"/>
    </xf>
    <xf numFmtId="0" fontId="3" fillId="11" borderId="2" xfId="0" applyFont="1" applyFill="1" applyBorder="1" applyAlignment="1">
      <alignment horizontal="center" vertical="center"/>
    </xf>
    <xf numFmtId="0" fontId="3" fillId="12" borderId="2" xfId="0" applyFont="1" applyFill="1" applyBorder="1"/>
    <xf numFmtId="0" fontId="3" fillId="13" borderId="2" xfId="0" applyFont="1" applyFill="1" applyBorder="1"/>
    <xf numFmtId="0" fontId="3" fillId="14" borderId="2" xfId="0" applyFont="1" applyFill="1" applyBorder="1"/>
    <xf numFmtId="164" fontId="0" fillId="0" borderId="2" xfId="1" applyNumberFormat="1" applyFont="1" applyBorder="1"/>
    <xf numFmtId="164" fontId="0" fillId="12" borderId="2" xfId="1" applyNumberFormat="1" applyFont="1" applyFill="1" applyBorder="1"/>
  </cellXfs>
  <cellStyles count="4"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nathou\01-NATHOU%20DOCS\05-FORMATIONS\FORMATION%20Excel%20Calculs%20-%20version2019\CALCULS-dates-heures.xls" TargetMode="External"/><Relationship Id="rId1" Type="http://schemas.openxmlformats.org/officeDocument/2006/relationships/externalLinkPath" Target="file:///E:\nathou\01-NATHOU%20DOCS\05-FORMATIONS\FORMATION%20Excel%20Calculs%20-%20version2019\CALCULS-dates-heu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\Mes%20documents\boulot\Autod&#233;clarat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es"/>
      <sheetName val="FERIES"/>
      <sheetName val="Heures"/>
    </sheetNames>
    <sheetDataSet>
      <sheetData sheetId="0" refreshError="1"/>
      <sheetData sheetId="1">
        <row r="1">
          <cell r="B1">
            <v>2016</v>
          </cell>
        </row>
        <row r="5">
          <cell r="B5">
            <v>42456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té"/>
      <sheetName val="Horaires"/>
      <sheetName val="Semaines"/>
      <sheetName val="Recap année"/>
      <sheetName val="Paramètres"/>
    </sheetNames>
    <sheetDataSet>
      <sheetData sheetId="0">
        <row r="14">
          <cell r="C14">
            <v>2004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A3" sqref="A3"/>
    </sheetView>
  </sheetViews>
  <sheetFormatPr baseColWidth="10" defaultColWidth="9.140625" defaultRowHeight="15" x14ac:dyDescent="0.25"/>
  <cols>
    <col min="1" max="1" width="17" customWidth="1"/>
    <col min="2" max="2" width="18.42578125" customWidth="1"/>
    <col min="7" max="7" width="11.7109375" customWidth="1"/>
    <col min="8" max="8" width="23.28515625" customWidth="1"/>
  </cols>
  <sheetData>
    <row r="1" spans="1:8" ht="20.25" thickBot="1" x14ac:dyDescent="0.35">
      <c r="A1" s="1" t="s">
        <v>0</v>
      </c>
      <c r="B1" s="1"/>
      <c r="C1" s="1"/>
      <c r="D1" s="1"/>
      <c r="E1" s="1"/>
      <c r="F1" s="1"/>
    </row>
    <row r="2" spans="1:8" ht="15.75" thickTop="1" x14ac:dyDescent="0.25">
      <c r="A2" s="2" t="s">
        <v>1</v>
      </c>
      <c r="B2" s="2"/>
      <c r="C2" s="2"/>
      <c r="D2" s="2"/>
    </row>
    <row r="4" spans="1:8" ht="84" customHeight="1" x14ac:dyDescent="0.25">
      <c r="A4" s="12" t="s">
        <v>19</v>
      </c>
      <c r="B4" s="12"/>
      <c r="C4" s="12"/>
      <c r="D4" s="12"/>
      <c r="E4" s="12"/>
      <c r="F4" s="12"/>
      <c r="G4" s="12"/>
      <c r="H4" s="12"/>
    </row>
    <row r="6" spans="1:8" s="5" customFormat="1" ht="22.5" customHeight="1" x14ac:dyDescent="0.25">
      <c r="A6" s="6" t="s">
        <v>2</v>
      </c>
      <c r="B6" s="6" t="s">
        <v>3</v>
      </c>
      <c r="C6" s="6" t="s">
        <v>4</v>
      </c>
      <c r="D6" s="6" t="s">
        <v>14</v>
      </c>
      <c r="E6" s="6" t="s">
        <v>15</v>
      </c>
      <c r="F6" s="6" t="s">
        <v>16</v>
      </c>
      <c r="G6" s="6" t="s">
        <v>5</v>
      </c>
      <c r="H6" s="10" t="s">
        <v>18</v>
      </c>
    </row>
    <row r="7" spans="1:8" s="5" customFormat="1" ht="22.5" customHeight="1" x14ac:dyDescent="0.25">
      <c r="A7" s="4" t="s">
        <v>6</v>
      </c>
      <c r="B7" s="11" t="s">
        <v>7</v>
      </c>
      <c r="C7" s="4">
        <v>54</v>
      </c>
      <c r="D7" s="4">
        <v>36</v>
      </c>
      <c r="E7" s="4">
        <v>48</v>
      </c>
      <c r="F7" s="4">
        <v>21</v>
      </c>
      <c r="G7" s="9">
        <f>SUM(C7:F7)</f>
        <v>159</v>
      </c>
      <c r="H7" s="4"/>
    </row>
    <row r="8" spans="1:8" s="5" customFormat="1" ht="22.5" customHeight="1" x14ac:dyDescent="0.25">
      <c r="A8" s="4"/>
      <c r="B8" s="11" t="s">
        <v>8</v>
      </c>
      <c r="C8" s="4">
        <v>78</v>
      </c>
      <c r="D8" s="4">
        <v>63</v>
      </c>
      <c r="E8" s="4">
        <v>58</v>
      </c>
      <c r="F8" s="4">
        <v>71</v>
      </c>
      <c r="G8" s="9">
        <f>SUM(C8:F8)</f>
        <v>270</v>
      </c>
      <c r="H8" s="4"/>
    </row>
    <row r="9" spans="1:8" s="5" customFormat="1" ht="22.5" customHeight="1" x14ac:dyDescent="0.25">
      <c r="A9" s="4" t="s">
        <v>9</v>
      </c>
      <c r="B9" s="11" t="s">
        <v>10</v>
      </c>
      <c r="C9" s="4">
        <v>95</v>
      </c>
      <c r="D9" s="4">
        <v>105</v>
      </c>
      <c r="E9" s="4">
        <v>87</v>
      </c>
      <c r="F9" s="4">
        <v>112</v>
      </c>
      <c r="G9" s="9">
        <f>SUM(C9:F9)</f>
        <v>399</v>
      </c>
      <c r="H9" s="4"/>
    </row>
    <row r="10" spans="1:8" s="5" customFormat="1" ht="22.5" customHeight="1" x14ac:dyDescent="0.25">
      <c r="A10" s="4"/>
      <c r="B10" s="11" t="s">
        <v>11</v>
      </c>
      <c r="C10" s="4">
        <v>65</v>
      </c>
      <c r="D10" s="4">
        <v>42</v>
      </c>
      <c r="E10" s="4">
        <v>36</v>
      </c>
      <c r="F10" s="4">
        <v>29</v>
      </c>
      <c r="G10" s="9">
        <f>SUM(C10:F10)</f>
        <v>172</v>
      </c>
      <c r="H10" s="4"/>
    </row>
    <row r="11" spans="1:8" s="5" customFormat="1" ht="22.5" customHeight="1" x14ac:dyDescent="0.25">
      <c r="A11" s="4" t="s">
        <v>12</v>
      </c>
      <c r="B11" s="11" t="s">
        <v>13</v>
      </c>
      <c r="C11" s="4">
        <v>12</v>
      </c>
      <c r="D11" s="4">
        <v>6</v>
      </c>
      <c r="E11" s="4">
        <v>14</v>
      </c>
      <c r="F11" s="4">
        <v>10</v>
      </c>
      <c r="G11" s="9">
        <f>SUM(C11:F11)</f>
        <v>42</v>
      </c>
      <c r="H11" s="4"/>
    </row>
    <row r="12" spans="1:8" s="5" customFormat="1" ht="22.5" customHeight="1" x14ac:dyDescent="0.25">
      <c r="A12" s="4"/>
      <c r="B12" s="11" t="s">
        <v>17</v>
      </c>
      <c r="C12" s="4">
        <v>45</v>
      </c>
      <c r="D12" s="4">
        <v>56</v>
      </c>
      <c r="E12" s="4">
        <v>60</v>
      </c>
      <c r="F12" s="4">
        <v>24</v>
      </c>
      <c r="G12" s="9">
        <f>SUM(C12:F12)</f>
        <v>185</v>
      </c>
      <c r="H12" s="4"/>
    </row>
    <row r="13" spans="1:8" ht="27.75" customHeight="1" x14ac:dyDescent="0.25">
      <c r="B13" s="7" t="s">
        <v>5</v>
      </c>
      <c r="C13" s="8">
        <f>SUM(C7:C12)</f>
        <v>349</v>
      </c>
      <c r="D13" s="8">
        <f>SUM(D7:D12)</f>
        <v>308</v>
      </c>
      <c r="E13" s="8">
        <f>SUM(E7:E12)</f>
        <v>303</v>
      </c>
      <c r="F13" s="8">
        <f>SUM(F7:F12)</f>
        <v>267</v>
      </c>
      <c r="G13" s="8">
        <f>SUM(C13:F13)</f>
        <v>1227</v>
      </c>
    </row>
  </sheetData>
  <mergeCells count="1">
    <mergeCell ref="A4:H4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2052F-97FF-40D7-859D-211736FEBD13}">
  <dimension ref="A1:G25"/>
  <sheetViews>
    <sheetView workbookViewId="0">
      <selection activeCell="A2" sqref="A2"/>
    </sheetView>
  </sheetViews>
  <sheetFormatPr baseColWidth="10" defaultRowHeight="15" x14ac:dyDescent="0.25"/>
  <cols>
    <col min="1" max="1" width="21.140625" customWidth="1"/>
    <col min="2" max="4" width="13.85546875" customWidth="1"/>
    <col min="5" max="7" width="16.42578125" customWidth="1"/>
  </cols>
  <sheetData>
    <row r="1" spans="1:7" ht="24" thickBot="1" x14ac:dyDescent="0.4">
      <c r="A1" s="13" t="s">
        <v>20</v>
      </c>
      <c r="B1" s="1"/>
      <c r="C1" s="1"/>
      <c r="D1" s="1"/>
      <c r="E1" s="1"/>
    </row>
    <row r="2" spans="1:7" ht="15.75" thickTop="1" x14ac:dyDescent="0.25"/>
    <row r="3" spans="1:7" ht="89.25" customHeight="1" x14ac:dyDescent="0.25">
      <c r="A3" s="14" t="s">
        <v>45</v>
      </c>
      <c r="B3" s="14"/>
      <c r="C3" s="14"/>
      <c r="D3" s="14"/>
      <c r="E3" s="14"/>
      <c r="F3" s="14"/>
      <c r="G3" s="14"/>
    </row>
    <row r="5" spans="1:7" s="5" customFormat="1" ht="26.25" customHeight="1" x14ac:dyDescent="0.25">
      <c r="A5" s="15" t="s">
        <v>21</v>
      </c>
      <c r="B5" s="16" t="s">
        <v>4</v>
      </c>
      <c r="C5" s="16" t="s">
        <v>14</v>
      </c>
      <c r="D5" s="16" t="s">
        <v>15</v>
      </c>
      <c r="E5" s="21" t="s">
        <v>44</v>
      </c>
      <c r="F5" s="17" t="s">
        <v>22</v>
      </c>
      <c r="G5" s="18" t="s">
        <v>23</v>
      </c>
    </row>
    <row r="6" spans="1:7" s="5" customFormat="1" ht="26.25" customHeight="1" x14ac:dyDescent="0.25">
      <c r="A6" s="4" t="s">
        <v>24</v>
      </c>
      <c r="B6" s="19">
        <v>3014.1595433963957</v>
      </c>
      <c r="C6" s="19">
        <v>10143.740937466959</v>
      </c>
      <c r="D6" s="19">
        <v>8736.2802932068371</v>
      </c>
      <c r="E6" s="19"/>
      <c r="F6" s="20">
        <f>SUM(B6:D6)</f>
        <v>21894.180774070192</v>
      </c>
      <c r="G6" s="19">
        <f>IF(F6&gt;=30000,1%*F6,0)</f>
        <v>0</v>
      </c>
    </row>
    <row r="7" spans="1:7" s="5" customFormat="1" ht="26.25" customHeight="1" x14ac:dyDescent="0.25">
      <c r="A7" s="4" t="s">
        <v>25</v>
      </c>
      <c r="B7" s="19">
        <v>11966.686157773027</v>
      </c>
      <c r="C7" s="19">
        <v>12547.433748486295</v>
      </c>
      <c r="D7" s="19">
        <v>17869.046436447632</v>
      </c>
      <c r="E7" s="19"/>
      <c r="F7" s="20">
        <f t="shared" ref="F7:F25" si="0">SUM(B7:D7)</f>
        <v>42383.166342706958</v>
      </c>
      <c r="G7" s="19">
        <f t="shared" ref="G7:G25" si="1">IF(F7&gt;=30000,1%*F7,0)</f>
        <v>423.8316634270696</v>
      </c>
    </row>
    <row r="8" spans="1:7" s="5" customFormat="1" ht="26.25" customHeight="1" x14ac:dyDescent="0.25">
      <c r="A8" s="4" t="s">
        <v>26</v>
      </c>
      <c r="B8" s="19">
        <v>14173.90218109425</v>
      </c>
      <c r="C8" s="19">
        <v>7566.4418409315658</v>
      </c>
      <c r="D8" s="19">
        <v>9410.1682233343527</v>
      </c>
      <c r="E8" s="19"/>
      <c r="F8" s="20">
        <f t="shared" si="0"/>
        <v>31150.512245360169</v>
      </c>
      <c r="G8" s="19">
        <f t="shared" si="1"/>
        <v>311.5051224536017</v>
      </c>
    </row>
    <row r="9" spans="1:7" s="5" customFormat="1" ht="26.25" customHeight="1" x14ac:dyDescent="0.25">
      <c r="A9" s="4" t="s">
        <v>27</v>
      </c>
      <c r="B9" s="19">
        <v>15259.644429324191</v>
      </c>
      <c r="C9" s="19">
        <v>1896.7634136307424</v>
      </c>
      <c r="D9" s="19">
        <v>17930.724532771754</v>
      </c>
      <c r="E9" s="19"/>
      <c r="F9" s="20">
        <f t="shared" si="0"/>
        <v>35087.132375726687</v>
      </c>
      <c r="G9" s="19">
        <f t="shared" si="1"/>
        <v>350.87132375726691</v>
      </c>
    </row>
    <row r="10" spans="1:7" s="5" customFormat="1" ht="26.25" customHeight="1" x14ac:dyDescent="0.25">
      <c r="A10" s="4" t="s">
        <v>28</v>
      </c>
      <c r="B10" s="19">
        <v>16219.266008267441</v>
      </c>
      <c r="C10" s="19">
        <v>18878.037137570991</v>
      </c>
      <c r="D10" s="19">
        <v>5944.2205556227746</v>
      </c>
      <c r="E10" s="19"/>
      <c r="F10" s="20">
        <f t="shared" si="0"/>
        <v>41041.523701461207</v>
      </c>
      <c r="G10" s="19">
        <f t="shared" si="1"/>
        <v>410.4152370146121</v>
      </c>
    </row>
    <row r="11" spans="1:7" s="5" customFormat="1" ht="26.25" customHeight="1" x14ac:dyDescent="0.25">
      <c r="A11" s="4" t="s">
        <v>29</v>
      </c>
      <c r="B11" s="19">
        <v>3440.6849571744497</v>
      </c>
      <c r="C11" s="19">
        <v>16526.870047148968</v>
      </c>
      <c r="D11" s="19">
        <v>19720.940893263716</v>
      </c>
      <c r="E11" s="19"/>
      <c r="F11" s="20">
        <f t="shared" si="0"/>
        <v>39688.495897587134</v>
      </c>
      <c r="G11" s="19">
        <f t="shared" si="1"/>
        <v>396.88495897587137</v>
      </c>
    </row>
    <row r="12" spans="1:7" s="5" customFormat="1" ht="26.25" customHeight="1" x14ac:dyDescent="0.25">
      <c r="A12" s="4" t="s">
        <v>30</v>
      </c>
      <c r="B12" s="19">
        <v>19496.841046874684</v>
      </c>
      <c r="C12" s="19">
        <v>10158.329094116347</v>
      </c>
      <c r="D12" s="19">
        <v>12815.470452354966</v>
      </c>
      <c r="E12" s="19"/>
      <c r="F12" s="20">
        <f t="shared" si="0"/>
        <v>42470.640593345997</v>
      </c>
      <c r="G12" s="19">
        <f t="shared" si="1"/>
        <v>424.70640593345996</v>
      </c>
    </row>
    <row r="13" spans="1:7" s="5" customFormat="1" ht="26.25" customHeight="1" x14ac:dyDescent="0.25">
      <c r="A13" s="4" t="s">
        <v>31</v>
      </c>
      <c r="B13" s="19">
        <v>7520.7098321059311</v>
      </c>
      <c r="C13" s="19">
        <v>1251.5823772057774</v>
      </c>
      <c r="D13" s="19">
        <v>1564.5478434008764</v>
      </c>
      <c r="E13" s="19"/>
      <c r="F13" s="20">
        <f t="shared" si="0"/>
        <v>10336.840052712585</v>
      </c>
      <c r="G13" s="19">
        <f t="shared" si="1"/>
        <v>0</v>
      </c>
    </row>
    <row r="14" spans="1:7" s="5" customFormat="1" ht="26.25" customHeight="1" x14ac:dyDescent="0.25">
      <c r="A14" s="4" t="s">
        <v>32</v>
      </c>
      <c r="B14" s="19">
        <v>8232.5957892044789</v>
      </c>
      <c r="C14" s="19">
        <v>11963.396612982178</v>
      </c>
      <c r="D14" s="19">
        <v>12617.656513839764</v>
      </c>
      <c r="E14" s="19"/>
      <c r="F14" s="20">
        <f t="shared" si="0"/>
        <v>32813.648916026417</v>
      </c>
      <c r="G14" s="19">
        <f t="shared" si="1"/>
        <v>328.1364891602642</v>
      </c>
    </row>
    <row r="15" spans="1:7" s="5" customFormat="1" ht="26.25" customHeight="1" x14ac:dyDescent="0.25">
      <c r="A15" s="4" t="s">
        <v>33</v>
      </c>
      <c r="B15" s="19">
        <v>3431.2120984393041</v>
      </c>
      <c r="C15" s="19">
        <v>12131.202592292815</v>
      </c>
      <c r="D15" s="19">
        <v>14470.891419958305</v>
      </c>
      <c r="E15" s="19"/>
      <c r="F15" s="20">
        <f t="shared" si="0"/>
        <v>30033.306110690424</v>
      </c>
      <c r="G15" s="19">
        <f t="shared" si="1"/>
        <v>300.33306110690427</v>
      </c>
    </row>
    <row r="16" spans="1:7" s="5" customFormat="1" ht="26.25" customHeight="1" x14ac:dyDescent="0.25">
      <c r="A16" s="4" t="s">
        <v>34</v>
      </c>
      <c r="B16" s="19">
        <v>5130.7774397361354</v>
      </c>
      <c r="C16" s="19">
        <v>18178.855146334514</v>
      </c>
      <c r="D16" s="19">
        <v>10300.950782197877</v>
      </c>
      <c r="E16" s="19"/>
      <c r="F16" s="20">
        <f t="shared" si="0"/>
        <v>33610.583368268526</v>
      </c>
      <c r="G16" s="19">
        <f t="shared" si="1"/>
        <v>336.10583368268527</v>
      </c>
    </row>
    <row r="17" spans="1:7" s="5" customFormat="1" ht="26.25" customHeight="1" x14ac:dyDescent="0.25">
      <c r="A17" s="4" t="s">
        <v>35</v>
      </c>
      <c r="B17" s="19">
        <v>4416.704863815874</v>
      </c>
      <c r="C17" s="19">
        <v>15961.102268101778</v>
      </c>
      <c r="D17" s="19">
        <v>16719.921505964478</v>
      </c>
      <c r="E17" s="19"/>
      <c r="F17" s="20">
        <f t="shared" si="0"/>
        <v>37097.72863788213</v>
      </c>
      <c r="G17" s="19">
        <f t="shared" si="1"/>
        <v>370.9772863788213</v>
      </c>
    </row>
    <row r="18" spans="1:7" s="5" customFormat="1" ht="26.25" customHeight="1" x14ac:dyDescent="0.25">
      <c r="A18" s="4" t="s">
        <v>36</v>
      </c>
      <c r="B18" s="19">
        <v>10541.585209358927</v>
      </c>
      <c r="C18" s="19">
        <v>4729.8442585056</v>
      </c>
      <c r="D18" s="19">
        <v>9110.7883808757433</v>
      </c>
      <c r="E18" s="19"/>
      <c r="F18" s="20">
        <f t="shared" si="0"/>
        <v>24382.217848740271</v>
      </c>
      <c r="G18" s="19">
        <f t="shared" si="1"/>
        <v>0</v>
      </c>
    </row>
    <row r="19" spans="1:7" s="5" customFormat="1" ht="26.25" customHeight="1" x14ac:dyDescent="0.25">
      <c r="A19" s="4" t="s">
        <v>37</v>
      </c>
      <c r="B19" s="19">
        <v>14981.257867121381</v>
      </c>
      <c r="C19" s="19">
        <v>11908.7502232964</v>
      </c>
      <c r="D19" s="19">
        <v>8458.1189632998976</v>
      </c>
      <c r="E19" s="19"/>
      <c r="F19" s="20">
        <f t="shared" si="0"/>
        <v>35348.127053717675</v>
      </c>
      <c r="G19" s="19">
        <f t="shared" si="1"/>
        <v>353.48127053717678</v>
      </c>
    </row>
    <row r="20" spans="1:7" s="5" customFormat="1" ht="26.25" customHeight="1" x14ac:dyDescent="0.25">
      <c r="A20" s="4" t="s">
        <v>38</v>
      </c>
      <c r="B20" s="19">
        <v>12224.933856887565</v>
      </c>
      <c r="C20" s="19">
        <v>1944.780601239032</v>
      </c>
      <c r="D20" s="19">
        <v>9899.5867397970651</v>
      </c>
      <c r="E20" s="19"/>
      <c r="F20" s="20">
        <f t="shared" si="0"/>
        <v>24069.301197923662</v>
      </c>
      <c r="G20" s="19">
        <f t="shared" si="1"/>
        <v>0</v>
      </c>
    </row>
    <row r="21" spans="1:7" s="5" customFormat="1" ht="26.25" customHeight="1" x14ac:dyDescent="0.25">
      <c r="A21" s="4" t="s">
        <v>39</v>
      </c>
      <c r="B21" s="19">
        <v>6555.8721175290448</v>
      </c>
      <c r="C21" s="19">
        <v>5707.0162033119268</v>
      </c>
      <c r="D21" s="19">
        <v>15802.631685096436</v>
      </c>
      <c r="E21" s="19"/>
      <c r="F21" s="20">
        <f t="shared" si="0"/>
        <v>28065.520005937407</v>
      </c>
      <c r="G21" s="19">
        <f t="shared" si="1"/>
        <v>0</v>
      </c>
    </row>
    <row r="22" spans="1:7" s="5" customFormat="1" ht="26.25" customHeight="1" x14ac:dyDescent="0.25">
      <c r="A22" s="4" t="s">
        <v>40</v>
      </c>
      <c r="B22" s="19">
        <v>10893.712553076908</v>
      </c>
      <c r="C22" s="19">
        <v>6641.627773357628</v>
      </c>
      <c r="D22" s="19">
        <v>5885.8729003316803</v>
      </c>
      <c r="E22" s="19"/>
      <c r="F22" s="20">
        <f t="shared" si="0"/>
        <v>23421.213226766216</v>
      </c>
      <c r="G22" s="19">
        <f t="shared" si="1"/>
        <v>0</v>
      </c>
    </row>
    <row r="23" spans="1:7" s="5" customFormat="1" ht="26.25" customHeight="1" x14ac:dyDescent="0.25">
      <c r="A23" s="4" t="s">
        <v>41</v>
      </c>
      <c r="B23" s="19">
        <v>4735.201383576612</v>
      </c>
      <c r="C23" s="19">
        <v>3719.980000110816</v>
      </c>
      <c r="D23" s="19">
        <v>7499.8683939680122</v>
      </c>
      <c r="E23" s="19"/>
      <c r="F23" s="20">
        <f t="shared" si="0"/>
        <v>15955.04977765544</v>
      </c>
      <c r="G23" s="19">
        <f t="shared" si="1"/>
        <v>0</v>
      </c>
    </row>
    <row r="24" spans="1:7" s="5" customFormat="1" ht="26.25" customHeight="1" x14ac:dyDescent="0.25">
      <c r="A24" s="4" t="s">
        <v>42</v>
      </c>
      <c r="B24" s="19">
        <v>5872.4661863821311</v>
      </c>
      <c r="C24" s="19">
        <v>9775.6583923129911</v>
      </c>
      <c r="D24" s="19">
        <v>9769.1131953275835</v>
      </c>
      <c r="E24" s="19"/>
      <c r="F24" s="20">
        <f t="shared" si="0"/>
        <v>25417.237774022706</v>
      </c>
      <c r="G24" s="19">
        <f t="shared" si="1"/>
        <v>0</v>
      </c>
    </row>
    <row r="25" spans="1:7" s="5" customFormat="1" ht="26.25" customHeight="1" x14ac:dyDescent="0.25">
      <c r="A25" s="4" t="s">
        <v>43</v>
      </c>
      <c r="B25" s="19">
        <v>17555.692661450994</v>
      </c>
      <c r="C25" s="19">
        <v>19887.857120935485</v>
      </c>
      <c r="D25" s="19">
        <v>15176.581838930178</v>
      </c>
      <c r="E25" s="19"/>
      <c r="F25" s="20">
        <f t="shared" si="0"/>
        <v>52620.131621316657</v>
      </c>
      <c r="G25" s="19">
        <f t="shared" si="1"/>
        <v>526.20131621316659</v>
      </c>
    </row>
  </sheetData>
  <mergeCells count="1">
    <mergeCell ref="A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AD603-EE8A-418B-92C6-D7BAD0237670}">
  <dimension ref="A1:G18"/>
  <sheetViews>
    <sheetView workbookViewId="0">
      <selection activeCell="A2" sqref="A2"/>
    </sheetView>
  </sheetViews>
  <sheetFormatPr baseColWidth="10" defaultRowHeight="15" x14ac:dyDescent="0.25"/>
  <cols>
    <col min="2" max="3" width="14.28515625" bestFit="1" customWidth="1"/>
  </cols>
  <sheetData>
    <row r="1" spans="1:7" ht="20.25" thickBot="1" x14ac:dyDescent="0.35">
      <c r="A1" s="1" t="s">
        <v>46</v>
      </c>
      <c r="B1" s="1"/>
      <c r="C1" s="1"/>
      <c r="D1" s="1"/>
      <c r="E1" s="1"/>
      <c r="F1" s="1"/>
    </row>
    <row r="2" spans="1:7" ht="15.75" thickTop="1" x14ac:dyDescent="0.25"/>
    <row r="3" spans="1:7" ht="43.5" customHeight="1" x14ac:dyDescent="0.25">
      <c r="A3" s="12" t="s">
        <v>59</v>
      </c>
      <c r="B3" s="12"/>
      <c r="C3" s="12"/>
      <c r="D3" s="12"/>
      <c r="E3" s="12"/>
      <c r="F3" s="12"/>
      <c r="G3" s="12"/>
    </row>
    <row r="5" spans="1:7" x14ac:dyDescent="0.25">
      <c r="A5" s="22" t="s">
        <v>47</v>
      </c>
      <c r="B5" s="23" t="s">
        <v>48</v>
      </c>
      <c r="C5" s="24" t="s">
        <v>49</v>
      </c>
    </row>
    <row r="6" spans="1:7" x14ac:dyDescent="0.25">
      <c r="A6" s="3" t="s">
        <v>4</v>
      </c>
      <c r="B6" s="25">
        <v>297000</v>
      </c>
      <c r="C6" s="25">
        <v>512000</v>
      </c>
    </row>
    <row r="7" spans="1:7" x14ac:dyDescent="0.25">
      <c r="A7" s="3" t="s">
        <v>14</v>
      </c>
      <c r="B7" s="25">
        <v>420000</v>
      </c>
      <c r="C7" s="25">
        <v>546900</v>
      </c>
    </row>
    <row r="8" spans="1:7" x14ac:dyDescent="0.25">
      <c r="A8" s="3" t="s">
        <v>15</v>
      </c>
      <c r="B8" s="25">
        <v>617000</v>
      </c>
      <c r="C8" s="25">
        <v>510000</v>
      </c>
    </row>
    <row r="9" spans="1:7" x14ac:dyDescent="0.25">
      <c r="A9" s="3" t="s">
        <v>16</v>
      </c>
      <c r="B9" s="25">
        <v>870000</v>
      </c>
      <c r="C9" s="25">
        <v>598000</v>
      </c>
    </row>
    <row r="10" spans="1:7" x14ac:dyDescent="0.25">
      <c r="A10" s="3" t="s">
        <v>50</v>
      </c>
      <c r="B10" s="25">
        <v>300005</v>
      </c>
      <c r="C10" s="25">
        <v>400100</v>
      </c>
    </row>
    <row r="11" spans="1:7" x14ac:dyDescent="0.25">
      <c r="A11" s="3" t="s">
        <v>51</v>
      </c>
      <c r="B11" s="25">
        <v>552000</v>
      </c>
      <c r="C11" s="25">
        <v>500000</v>
      </c>
    </row>
    <row r="12" spans="1:7" x14ac:dyDescent="0.25">
      <c r="A12" s="3" t="s">
        <v>52</v>
      </c>
      <c r="B12" s="25">
        <v>345090</v>
      </c>
      <c r="C12" s="25">
        <v>300000</v>
      </c>
    </row>
    <row r="13" spans="1:7" x14ac:dyDescent="0.25">
      <c r="A13" s="3" t="s">
        <v>53</v>
      </c>
      <c r="B13" s="25">
        <v>126780</v>
      </c>
      <c r="C13" s="25">
        <v>250000</v>
      </c>
    </row>
    <row r="14" spans="1:7" x14ac:dyDescent="0.25">
      <c r="A14" s="3" t="s">
        <v>54</v>
      </c>
      <c r="B14" s="25">
        <v>695000</v>
      </c>
      <c r="C14" s="25">
        <v>500000</v>
      </c>
    </row>
    <row r="15" spans="1:7" x14ac:dyDescent="0.25">
      <c r="A15" s="3" t="s">
        <v>55</v>
      </c>
      <c r="B15" s="25">
        <v>516000</v>
      </c>
      <c r="C15" s="25">
        <v>250000</v>
      </c>
    </row>
    <row r="16" spans="1:7" x14ac:dyDescent="0.25">
      <c r="A16" s="3" t="s">
        <v>56</v>
      </c>
      <c r="B16" s="25">
        <v>467080</v>
      </c>
      <c r="C16" s="25">
        <v>500000</v>
      </c>
    </row>
    <row r="17" spans="1:3" x14ac:dyDescent="0.25">
      <c r="A17" s="3" t="s">
        <v>57</v>
      </c>
      <c r="B17" s="25">
        <v>998700</v>
      </c>
      <c r="C17" s="25">
        <v>700000</v>
      </c>
    </row>
    <row r="18" spans="1:3" x14ac:dyDescent="0.25">
      <c r="A18" s="22" t="s">
        <v>58</v>
      </c>
      <c r="B18" s="26">
        <f>SUM(B6:B17)</f>
        <v>6204655</v>
      </c>
      <c r="C18" s="26">
        <f>SUM(C6:C17)</f>
        <v>5567000</v>
      </c>
    </row>
  </sheetData>
  <mergeCells count="1">
    <mergeCell ref="A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Phishing</vt:lpstr>
      <vt:lpstr>Prime par trimestre</vt:lpstr>
      <vt:lpstr>Comparatifs ventes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Nathou</dc:creator>
  <cp:lastModifiedBy>Nathalie DEHAIS</cp:lastModifiedBy>
  <dcterms:created xsi:type="dcterms:W3CDTF">2015-06-05T18:19:34Z</dcterms:created>
  <dcterms:modified xsi:type="dcterms:W3CDTF">2024-02-05T10:53:32Z</dcterms:modified>
</cp:coreProperties>
</file>