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CNATHOU\Desktop\FORMATION Excel PERF version 2024\"/>
    </mc:Choice>
  </mc:AlternateContent>
  <xr:revisionPtr revIDLastSave="0" documentId="13_ncr:1_{648162E2-E15E-4CA2-9014-885AF935295E}" xr6:coauthVersionLast="47" xr6:coauthVersionMax="47" xr10:uidLastSave="{00000000-0000-0000-0000-000000000000}"/>
  <bookViews>
    <workbookView xWindow="-120" yWindow="-120" windowWidth="20730" windowHeight="11160" xr2:uid="{13A46FD4-856D-4675-A3B7-6ECDF7F6396E}"/>
  </bookViews>
  <sheets>
    <sheet name="Calcul Prime" sheetId="1" r:id="rId1"/>
    <sheet name="TVA normal" sheetId="4" r:id="rId2"/>
    <sheet name="Vente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1" i="1"/>
  <c r="E25" i="1"/>
  <c r="E9" i="1"/>
  <c r="E10" i="1"/>
  <c r="E11" i="1"/>
  <c r="E12" i="1"/>
  <c r="E13" i="1"/>
  <c r="E14" i="1"/>
  <c r="E15" i="1"/>
  <c r="E16" i="1"/>
  <c r="E17" i="1"/>
  <c r="E18" i="1"/>
  <c r="E26" i="1" l="1"/>
  <c r="E22" i="1"/>
  <c r="E23" i="1"/>
  <c r="E20" i="1"/>
  <c r="E27" i="1"/>
  <c r="E28" i="1"/>
  <c r="E24" i="1"/>
  <c r="H9" i="1" l="1"/>
  <c r="K9" i="1" s="1"/>
</calcChain>
</file>

<file path=xl/sharedStrings.xml><?xml version="1.0" encoding="utf-8"?>
<sst xmlns="http://schemas.openxmlformats.org/spreadsheetml/2006/main" count="113" uniqueCount="110">
  <si>
    <t>Actions vente et prime global</t>
  </si>
  <si>
    <t>Produit</t>
  </si>
  <si>
    <t>Quantité</t>
  </si>
  <si>
    <t>Total</t>
  </si>
  <si>
    <t>Réf produit</t>
  </si>
  <si>
    <t>REF001</t>
  </si>
  <si>
    <t>REF002</t>
  </si>
  <si>
    <t>REF003</t>
  </si>
  <si>
    <t>REF004</t>
  </si>
  <si>
    <t>REF005</t>
  </si>
  <si>
    <t>REF006</t>
  </si>
  <si>
    <t>REF007</t>
  </si>
  <si>
    <t>REF008</t>
  </si>
  <si>
    <t>REF009</t>
  </si>
  <si>
    <t>REF010</t>
  </si>
  <si>
    <t>REF011</t>
  </si>
  <si>
    <t>REF012</t>
  </si>
  <si>
    <t>REF013</t>
  </si>
  <si>
    <t>REF014</t>
  </si>
  <si>
    <t>REF015</t>
  </si>
  <si>
    <t>REF016</t>
  </si>
  <si>
    <t>REF017</t>
  </si>
  <si>
    <t>REF018</t>
  </si>
  <si>
    <t>REF019</t>
  </si>
  <si>
    <t>REF020</t>
  </si>
  <si>
    <t>Produit 001</t>
  </si>
  <si>
    <t>Produit 002</t>
  </si>
  <si>
    <t>Produit 003</t>
  </si>
  <si>
    <t>Produit 004</t>
  </si>
  <si>
    <t>Produit 005</t>
  </si>
  <si>
    <t>Produit 006</t>
  </si>
  <si>
    <t>Produit 007</t>
  </si>
  <si>
    <t>Produit 008</t>
  </si>
  <si>
    <t>Produit 009</t>
  </si>
  <si>
    <t>Produit 010</t>
  </si>
  <si>
    <t>Produit 011</t>
  </si>
  <si>
    <t>Produit 012</t>
  </si>
  <si>
    <t>Produit 013</t>
  </si>
  <si>
    <t>Produit 014</t>
  </si>
  <si>
    <t>Produit 015</t>
  </si>
  <si>
    <t>Produit 016</t>
  </si>
  <si>
    <t>Produit 017</t>
  </si>
  <si>
    <t>Produit 018</t>
  </si>
  <si>
    <t>Produit 019</t>
  </si>
  <si>
    <t>Produit 020</t>
  </si>
  <si>
    <t>Prix unitaire</t>
  </si>
  <si>
    <t>Règle d'attribution prime commerciaux</t>
  </si>
  <si>
    <t>Critère</t>
  </si>
  <si>
    <t>&lt; 300 000 €</t>
  </si>
  <si>
    <t>Taux prime</t>
  </si>
  <si>
    <t>&gt;= 300 000 €</t>
  </si>
  <si>
    <t>Chiffre d'affaire</t>
  </si>
  <si>
    <t>Calcul PRIME</t>
  </si>
  <si>
    <t>SANS LA FONCTION LET</t>
  </si>
  <si>
    <t>AVEC LA FONCTION LET</t>
  </si>
  <si>
    <t>=SI(H9&lt;300000;H9*$H$5;H9*$H$6)</t>
  </si>
  <si>
    <r>
      <t>=LET(</t>
    </r>
    <r>
      <rPr>
        <b/>
        <sz val="18"/>
        <color theme="4"/>
        <rFont val="Agency FB"/>
        <family val="2"/>
      </rPr>
      <t>Nom1;Valeur1</t>
    </r>
    <r>
      <rPr>
        <b/>
        <sz val="18"/>
        <color theme="1"/>
        <rFont val="Agency FB"/>
        <family val="2"/>
      </rPr>
      <t>;</t>
    </r>
    <r>
      <rPr>
        <b/>
        <sz val="18"/>
        <color theme="9"/>
        <rFont val="Agency FB"/>
        <family val="2"/>
      </rPr>
      <t>Nom2;Valeur2</t>
    </r>
    <r>
      <rPr>
        <b/>
        <sz val="18"/>
        <color theme="1"/>
        <rFont val="Agency FB"/>
        <family val="2"/>
      </rPr>
      <t>; … ;</t>
    </r>
    <r>
      <rPr>
        <b/>
        <sz val="18"/>
        <color theme="5"/>
        <rFont val="Agency FB"/>
        <family val="2"/>
      </rPr>
      <t>Calcul</t>
    </r>
    <r>
      <rPr>
        <b/>
        <sz val="18"/>
        <color theme="1"/>
        <rFont val="Agency FB"/>
        <family val="2"/>
      </rPr>
      <t>)</t>
    </r>
  </si>
  <si>
    <t>tauxinf</t>
  </si>
  <si>
    <t>tauxsup</t>
  </si>
  <si>
    <t>ca</t>
  </si>
  <si>
    <r>
      <t xml:space="preserve">Utiliser la fonction </t>
    </r>
    <r>
      <rPr>
        <b/>
        <sz val="11"/>
        <color theme="1"/>
        <rFont val="Aptos Narrow"/>
        <family val="2"/>
        <scheme val="minor"/>
      </rPr>
      <t>LET</t>
    </r>
    <r>
      <rPr>
        <sz val="11"/>
        <color theme="1"/>
        <rFont val="Aptos Narrow"/>
        <family val="2"/>
        <scheme val="minor"/>
      </rPr>
      <t xml:space="preserve"> pour effectuer le calcul de la prime du commercial, avec les variables ca, tauxinf, tauxsup en cellule K11</t>
    </r>
  </si>
  <si>
    <t>Analyse TVA et répartition prix</t>
  </si>
  <si>
    <t>Article</t>
  </si>
  <si>
    <t>Prix HT</t>
  </si>
  <si>
    <t>Article
TVA normal 20%</t>
  </si>
  <si>
    <t>Appareils électroménagers</t>
  </si>
  <si>
    <t>Chaussures de tennis</t>
  </si>
  <si>
    <t>Meuble</t>
  </si>
  <si>
    <t>SOMME</t>
  </si>
  <si>
    <t>Gestion des ventes</t>
  </si>
  <si>
    <t>Facture</t>
  </si>
  <si>
    <t>N° Client</t>
  </si>
  <si>
    <t>Brut HT</t>
  </si>
  <si>
    <t>Remise</t>
  </si>
  <si>
    <t>Net HT</t>
  </si>
  <si>
    <t>Montant TTC</t>
  </si>
  <si>
    <t>F001</t>
  </si>
  <si>
    <t>F002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</si>
  <si>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</si>
  <si>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</si>
  <si>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</si>
  <si>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</si>
  <si>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</si>
  <si>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</si>
  <si>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</si>
  <si>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</si>
  <si>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</si>
  <si>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</si>
  <si>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F013</t>
  </si>
  <si>
    <t>F014</t>
  </si>
  <si>
    <t>F015</t>
  </si>
  <si>
    <t>CL0927</t>
  </si>
  <si>
    <t>CL0641</t>
  </si>
  <si>
    <t>CL0263</t>
  </si>
  <si>
    <t>CL0544</t>
  </si>
  <si>
    <t>CL0254</t>
  </si>
  <si>
    <t>CL0050</t>
  </si>
  <si>
    <t>CL0144</t>
  </si>
  <si>
    <t>CL0059</t>
  </si>
  <si>
    <t>CL0752</t>
  </si>
  <si>
    <t>CL0419</t>
  </si>
  <si>
    <t>CL0600</t>
  </si>
  <si>
    <t>CL0285</t>
  </si>
  <si>
    <t>CL0811</t>
  </si>
  <si>
    <t>CL0683</t>
  </si>
  <si>
    <t>CL0715</t>
  </si>
  <si>
    <r>
      <t xml:space="preserve">Utiliser la fonction </t>
    </r>
    <r>
      <rPr>
        <b/>
        <sz val="11"/>
        <color theme="1"/>
        <rFont val="Aptos Narrow"/>
        <family val="2"/>
        <scheme val="minor"/>
      </rPr>
      <t>LAMBDA</t>
    </r>
    <r>
      <rPr>
        <sz val="11"/>
        <color theme="1"/>
        <rFont val="Aptos Narrow"/>
        <family val="2"/>
        <scheme val="minor"/>
      </rPr>
      <t xml:space="preserve"> pour </t>
    </r>
    <r>
      <rPr>
        <u/>
        <sz val="11"/>
        <color theme="4"/>
        <rFont val="Aptos Narrow"/>
        <family val="2"/>
        <scheme val="minor"/>
      </rPr>
      <t>créer une fonction personnalisée</t>
    </r>
    <r>
      <rPr>
        <sz val="11"/>
        <color theme="1"/>
        <rFont val="Aptos Narrow"/>
        <family val="2"/>
        <scheme val="minor"/>
      </rPr>
      <t xml:space="preserve"> permettant le calcul de la part de TVA selon le taux indiqué 20%</t>
    </r>
  </si>
  <si>
    <r>
      <t xml:space="preserve">Utiliser la fonction </t>
    </r>
    <r>
      <rPr>
        <b/>
        <sz val="11"/>
        <color theme="1"/>
        <rFont val="Aptos Narrow"/>
        <family val="2"/>
        <scheme val="minor"/>
      </rPr>
      <t>LAMBDA</t>
    </r>
    <r>
      <rPr>
        <sz val="11"/>
        <color theme="1"/>
        <rFont val="Aptos Narrow"/>
        <family val="2"/>
        <scheme val="minor"/>
      </rPr>
      <t xml:space="preserve"> pour </t>
    </r>
    <r>
      <rPr>
        <u/>
        <sz val="11"/>
        <color theme="4"/>
        <rFont val="Aptos Narrow"/>
        <family val="2"/>
        <scheme val="minor"/>
      </rPr>
      <t>créer une fonction personnalisée</t>
    </r>
    <r>
      <rPr>
        <sz val="11"/>
        <color theme="1"/>
        <rFont val="Aptos Narrow"/>
        <family val="2"/>
        <scheme val="minor"/>
      </rPr>
      <t xml:space="preserve"> permettant le calcul du prix remisé Net HT à partir du brut HT et du taux de remise.
Utiliser la fonction </t>
    </r>
    <r>
      <rPr>
        <b/>
        <sz val="11"/>
        <color theme="1"/>
        <rFont val="Aptos Narrow"/>
        <family val="2"/>
        <scheme val="minor"/>
      </rPr>
      <t>LAMBDA</t>
    </r>
    <r>
      <rPr>
        <sz val="11"/>
        <color theme="1"/>
        <rFont val="Aptos Narrow"/>
        <family val="2"/>
        <scheme val="minor"/>
      </rPr>
      <t xml:space="preserve"> créée précédemment pour le calcul du montant TTC sachant que le taux de TVA est de 20%</t>
    </r>
  </si>
  <si>
    <r>
      <t>=LAMBDA(</t>
    </r>
    <r>
      <rPr>
        <b/>
        <sz val="18"/>
        <color theme="9"/>
        <rFont val="Agency FB"/>
        <family val="2"/>
      </rPr>
      <t>paramètre1; paramètre2; …</t>
    </r>
    <r>
      <rPr>
        <b/>
        <sz val="18"/>
        <color theme="1"/>
        <rFont val="Agency FB"/>
        <family val="2"/>
      </rPr>
      <t xml:space="preserve"> ; </t>
    </r>
    <r>
      <rPr>
        <b/>
        <sz val="18"/>
        <color theme="5"/>
        <rFont val="Agency FB"/>
        <family val="2"/>
      </rPr>
      <t>calcul à partir des paramètres</t>
    </r>
    <r>
      <rPr>
        <b/>
        <sz val="18"/>
        <color theme="1"/>
        <rFont val="Agency FB"/>
        <family val="2"/>
      </rPr>
      <t>)</t>
    </r>
  </si>
  <si>
    <r>
      <t>=LAMBDA(…)</t>
    </r>
    <r>
      <rPr>
        <b/>
        <sz val="14"/>
        <color theme="9"/>
        <rFont val="Agency FB"/>
        <family val="2"/>
      </rPr>
      <t>(valeur1; valeur2; …)</t>
    </r>
    <r>
      <rPr>
        <b/>
        <sz val="14"/>
        <color theme="1"/>
        <rFont val="Agency FB"/>
        <family val="2"/>
      </rPr>
      <t xml:space="preserve"> pour une utilisation directe et unique / =LAMBDA(…) à placer dans le gestionnaire de noms </t>
    </r>
    <r>
      <rPr>
        <b/>
        <sz val="14"/>
        <color theme="4"/>
        <rFont val="Agency FB"/>
        <family val="2"/>
      </rPr>
      <t>pour créer une fonction personnalisée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</si>
</sst>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8"/>
      <color theme="1"/>
      <name val="Agency FB"/>
      <family val="2"/>
    </font>
    <font>
      <b/>
      <sz val="18"/>
      <color theme="5"/>
      <name val="Agency FB"/>
      <family val="2"/>
    </font>
    <font>
      <b/>
      <sz val="18"/>
      <color theme="4"/>
      <name val="Agency FB"/>
      <family val="2"/>
    </font>
    <font>
      <b/>
      <sz val="18"/>
      <color theme="9"/>
      <name val="Agency FB"/>
      <family val="2"/>
    </font>
    <font>
      <b/>
      <sz val="18"/>
      <color theme="3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u/>
      <sz val="11"/>
      <color theme="4"/>
      <name val="Aptos Narrow"/>
      <family val="2"/>
      <scheme val="minor"/>
    </font>
    <font>
      <b/>
      <sz val="14"/>
      <color theme="1"/>
      <name val="Agency FB"/>
      <family val="2"/>
    </font>
    <font>
      <b/>
      <sz val="14"/>
      <color theme="4"/>
      <name val="Agency FB"/>
      <family val="2"/>
    </font>
    <font>
      <b/>
      <sz val="14"/>
      <color theme="9"/>
      <name val="Agency FB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2"/>
    <xf numFmtId="44" fontId="0" fillId="0" borderId="0" xfId="1" applyFont="1"/>
    <xf numFmtId="0" fontId="0" fillId="0" borderId="0" xfId="1" applyNumberFormat="1" applyFont="1"/>
    <xf numFmtId="0" fontId="5" fillId="0" borderId="0" xfId="0" applyFont="1"/>
    <xf numFmtId="0" fontId="0" fillId="0" borderId="2" xfId="0" applyBorder="1"/>
    <xf numFmtId="9" fontId="0" fillId="0" borderId="2" xfId="0" applyNumberFormat="1" applyBorder="1"/>
    <xf numFmtId="10" fontId="0" fillId="0" borderId="2" xfId="0" applyNumberFormat="1" applyBorder="1"/>
    <xf numFmtId="0" fontId="5" fillId="2" borderId="2" xfId="0" applyFont="1" applyFill="1" applyBorder="1"/>
    <xf numFmtId="0" fontId="5" fillId="3" borderId="2" xfId="0" applyFont="1" applyFill="1" applyBorder="1"/>
    <xf numFmtId="0" fontId="5" fillId="4" borderId="2" xfId="0" applyFont="1" applyFill="1" applyBorder="1"/>
    <xf numFmtId="0" fontId="4" fillId="0" borderId="0" xfId="0" applyFont="1"/>
    <xf numFmtId="0" fontId="5" fillId="5" borderId="2" xfId="0" applyFont="1" applyFill="1" applyBorder="1"/>
    <xf numFmtId="44" fontId="0" fillId="0" borderId="2" xfId="0" applyNumberFormat="1" applyBorder="1"/>
    <xf numFmtId="44" fontId="0" fillId="0" borderId="2" xfId="1" applyFont="1" applyBorder="1"/>
    <xf numFmtId="0" fontId="0" fillId="0" borderId="0" xfId="0" quotePrefix="1"/>
    <xf numFmtId="0" fontId="7" fillId="0" borderId="0" xfId="0" applyFont="1"/>
    <xf numFmtId="0" fontId="7" fillId="0" borderId="0" xfId="0" quotePrefix="1" applyFont="1"/>
    <xf numFmtId="0" fontId="3" fillId="6" borderId="0" xfId="0" applyFont="1" applyFill="1"/>
    <xf numFmtId="0" fontId="3" fillId="6" borderId="0" xfId="0" applyFont="1" applyFill="1" applyAlignment="1">
      <alignment horizontal="right"/>
    </xf>
    <xf numFmtId="0" fontId="0" fillId="5" borderId="0" xfId="0" applyFill="1" applyAlignment="1">
      <alignment horizontal="left" vertical="top" wrapText="1"/>
    </xf>
    <xf numFmtId="0" fontId="11" fillId="0" borderId="1" xfId="2" applyFont="1"/>
    <xf numFmtId="0" fontId="5" fillId="7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9" borderId="2" xfId="0" applyFont="1" applyFill="1" applyBorder="1" applyAlignment="1">
      <alignment horizontal="center"/>
    </xf>
    <xf numFmtId="9" fontId="0" fillId="0" borderId="2" xfId="3" applyFont="1" applyBorder="1"/>
    <xf numFmtId="0" fontId="14" fillId="0" borderId="0" xfId="0" quotePrefix="1" applyFont="1"/>
  </cellXfs>
  <cellStyles count="4">
    <cellStyle name="Monétaire" xfId="1" builtinId="4"/>
    <cellStyle name="Normal" xfId="0" builtinId="0"/>
    <cellStyle name="Pourcentage" xfId="3" builtinId="5"/>
    <cellStyle name="Titre 1" xfId="2" builtinId="16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65768D-DA58-45F7-92C9-194D50879DCC}" name="listeActionsVente" displayName="listeActionsVente" ref="A8:E28" totalsRowShown="0">
  <autoFilter ref="A8:E28" xr:uid="{2B65768D-DA58-45F7-92C9-194D50879DCC}"/>
  <tableColumns count="5">
    <tableColumn id="1" xr3:uid="{6598D56D-ACD5-4BEC-8632-F6D1599CB2BC}" name="Réf produit"/>
    <tableColumn id="2" xr3:uid="{378D2AA4-8651-496D-80FE-274B97F94AEA}" name="Produit"/>
    <tableColumn id="3" xr3:uid="{E7780F8D-5FFC-43BF-96B6-CD56A952B637}" name="Quantité" dataDxfId="0" dataCellStyle="Monétaire"/>
    <tableColumn id="4" xr3:uid="{291AC5CE-E12D-4D99-BE51-5CD4BD4F4028}" name="Prix unitaire" dataCellStyle="Monétaire"/>
    <tableColumn id="5" xr3:uid="{BE08DE73-8A27-4D08-9010-04D6E08166D5}" name="Total" dataCellStyle="Monétaire">
      <calculatedColumnFormula>listeActionsVente[[#This Row],[Quantité]]*listeActionsVente[[#This Row],[Prix unitaire]]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CBE07-C8F3-4C45-B055-F475E92A77C4}">
  <dimension ref="A1:K28"/>
  <sheetViews>
    <sheetView tabSelected="1" workbookViewId="0">
      <selection activeCell="A2" sqref="A2"/>
    </sheetView>
  </sheetViews>
  <sheetFormatPr baseColWidth="10" defaultRowHeight="15" x14ac:dyDescent="0.25"/>
  <cols>
    <col min="1" max="1" width="12.7109375" customWidth="1"/>
    <col min="3" max="3" width="11.5703125" customWidth="1"/>
    <col min="4" max="4" width="14.42578125" customWidth="1"/>
    <col min="5" max="5" width="12.85546875" customWidth="1"/>
    <col min="7" max="7" width="24.42578125" customWidth="1"/>
    <col min="8" max="8" width="14.5703125" customWidth="1"/>
    <col min="10" max="10" width="14.140625" customWidth="1"/>
    <col min="11" max="11" width="11.85546875" customWidth="1"/>
  </cols>
  <sheetData>
    <row r="1" spans="1:11" ht="26.25" thickBot="1" x14ac:dyDescent="0.45">
      <c r="A1" s="1" t="s">
        <v>0</v>
      </c>
      <c r="B1" s="1"/>
      <c r="C1" s="1"/>
      <c r="D1" s="1"/>
      <c r="E1" s="1"/>
      <c r="F1" s="1"/>
      <c r="H1" s="16"/>
    </row>
    <row r="2" spans="1:11" ht="26.25" thickTop="1" x14ac:dyDescent="0.4">
      <c r="G2" s="17" t="s">
        <v>56</v>
      </c>
    </row>
    <row r="3" spans="1:11" ht="51.75" customHeight="1" x14ac:dyDescent="0.25">
      <c r="A3" s="20" t="s">
        <v>60</v>
      </c>
      <c r="B3" s="20"/>
      <c r="C3" s="20"/>
      <c r="D3" s="20"/>
      <c r="E3" s="20"/>
      <c r="G3" s="4" t="s">
        <v>46</v>
      </c>
      <c r="H3" s="4"/>
      <c r="I3" s="4"/>
    </row>
    <row r="4" spans="1:11" x14ac:dyDescent="0.25">
      <c r="G4" s="8" t="s">
        <v>47</v>
      </c>
      <c r="H4" s="8" t="s">
        <v>49</v>
      </c>
    </row>
    <row r="5" spans="1:11" x14ac:dyDescent="0.25">
      <c r="G5" s="5" t="s">
        <v>48</v>
      </c>
      <c r="H5" s="6">
        <v>0.05</v>
      </c>
      <c r="I5" s="18" t="s">
        <v>57</v>
      </c>
    </row>
    <row r="6" spans="1:11" x14ac:dyDescent="0.25">
      <c r="G6" s="5" t="s">
        <v>50</v>
      </c>
      <c r="H6" s="7">
        <v>0.125</v>
      </c>
      <c r="I6" s="18" t="s">
        <v>58</v>
      </c>
    </row>
    <row r="8" spans="1:11" x14ac:dyDescent="0.25">
      <c r="A8" t="s">
        <v>4</v>
      </c>
      <c r="B8" t="s">
        <v>1</v>
      </c>
      <c r="C8" t="s">
        <v>2</v>
      </c>
      <c r="D8" t="s">
        <v>45</v>
      </c>
      <c r="E8" t="s">
        <v>3</v>
      </c>
      <c r="G8" s="11" t="s">
        <v>53</v>
      </c>
      <c r="H8" s="19" t="s">
        <v>59</v>
      </c>
      <c r="J8" s="15" t="s">
        <v>55</v>
      </c>
    </row>
    <row r="9" spans="1:11" x14ac:dyDescent="0.25">
      <c r="A9" t="s">
        <v>5</v>
      </c>
      <c r="B9" t="s">
        <v>25</v>
      </c>
      <c r="C9" s="3">
        <v>43</v>
      </c>
      <c r="D9" s="2">
        <v>332</v>
      </c>
      <c r="E9" s="2">
        <f>listeActionsVente[[#This Row],[Quantité]]*listeActionsVente[[#This Row],[Prix unitaire]]</f>
        <v>14276</v>
      </c>
      <c r="G9" s="9" t="s">
        <v>51</v>
      </c>
      <c r="H9" s="13">
        <f>SUM(listeActionsVente[Total])</f>
        <v>344247</v>
      </c>
      <c r="J9" s="12" t="s">
        <v>52</v>
      </c>
      <c r="K9" s="14">
        <f>IF(H9&lt;300000,H9*$H$5,H9*$H$6)</f>
        <v>43030.875</v>
      </c>
    </row>
    <row r="10" spans="1:11" x14ac:dyDescent="0.25">
      <c r="A10" t="s">
        <v>6</v>
      </c>
      <c r="B10" t="s">
        <v>26</v>
      </c>
      <c r="C10" s="3">
        <v>62</v>
      </c>
      <c r="D10" s="2">
        <v>128</v>
      </c>
      <c r="E10" s="2">
        <f>listeActionsVente[[#This Row],[Quantité]]*listeActionsVente[[#This Row],[Prix unitaire]]</f>
        <v>7936</v>
      </c>
    </row>
    <row r="11" spans="1:11" x14ac:dyDescent="0.25">
      <c r="A11" t="s">
        <v>7</v>
      </c>
      <c r="B11" t="s">
        <v>27</v>
      </c>
      <c r="C11" s="3">
        <v>51</v>
      </c>
      <c r="D11" s="2">
        <v>95</v>
      </c>
      <c r="E11" s="2">
        <f>listeActionsVente[[#This Row],[Quantité]]*listeActionsVente[[#This Row],[Prix unitaire]]</f>
        <v>4845</v>
      </c>
      <c r="G11" s="11" t="s">
        <v>54</v>
      </c>
      <c r="J11" s="10" t="s">
        <v>52</v>
      </c>
      <c r="K11" s="5"/>
    </row>
    <row r="12" spans="1:11" x14ac:dyDescent="0.25">
      <c r="A12" t="s">
        <v>8</v>
      </c>
      <c r="B12" t="s">
        <v>28</v>
      </c>
      <c r="C12" s="3">
        <v>98</v>
      </c>
      <c r="D12" s="2">
        <v>365</v>
      </c>
      <c r="E12" s="2">
        <f>listeActionsVente[[#This Row],[Quantité]]*listeActionsVente[[#This Row],[Prix unitaire]]</f>
        <v>35770</v>
      </c>
    </row>
    <row r="13" spans="1:11" x14ac:dyDescent="0.25">
      <c r="A13" t="s">
        <v>9</v>
      </c>
      <c r="B13" t="s">
        <v>29</v>
      </c>
      <c r="C13" s="3">
        <v>27</v>
      </c>
      <c r="D13" s="2">
        <v>100</v>
      </c>
      <c r="E13" s="2">
        <f>listeActionsVente[[#This Row],[Quantité]]*listeActionsVente[[#This Row],[Prix unitaire]]</f>
        <v>2700</v>
      </c>
    </row>
    <row r="14" spans="1:11" x14ac:dyDescent="0.25">
      <c r="A14" t="s">
        <v>10</v>
      </c>
      <c r="B14" t="s">
        <v>30</v>
      </c>
      <c r="C14" s="3">
        <v>54</v>
      </c>
      <c r="D14" s="2">
        <v>371</v>
      </c>
      <c r="E14" s="2">
        <f>listeActionsVente[[#This Row],[Quantité]]*listeActionsVente[[#This Row],[Prix unitaire]]</f>
        <v>20034</v>
      </c>
    </row>
    <row r="15" spans="1:11" x14ac:dyDescent="0.25">
      <c r="A15" t="s">
        <v>11</v>
      </c>
      <c r="B15" t="s">
        <v>31</v>
      </c>
      <c r="C15" s="3">
        <v>38</v>
      </c>
      <c r="D15" s="2">
        <v>270</v>
      </c>
      <c r="E15" s="2">
        <f>listeActionsVente[[#This Row],[Quantité]]*listeActionsVente[[#This Row],[Prix unitaire]]</f>
        <v>10260</v>
      </c>
    </row>
    <row r="16" spans="1:11" x14ac:dyDescent="0.25">
      <c r="A16" t="s">
        <v>12</v>
      </c>
      <c r="B16" t="s">
        <v>32</v>
      </c>
      <c r="C16" s="3">
        <v>57</v>
      </c>
      <c r="D16" s="2">
        <v>454</v>
      </c>
      <c r="E16" s="2">
        <f>listeActionsVente[[#This Row],[Quantité]]*listeActionsVente[[#This Row],[Prix unitaire]]</f>
        <v>25878</v>
      </c>
    </row>
    <row r="17" spans="1:5" x14ac:dyDescent="0.25">
      <c r="A17" t="s">
        <v>13</v>
      </c>
      <c r="B17" t="s">
        <v>33</v>
      </c>
      <c r="C17" s="3">
        <v>37</v>
      </c>
      <c r="D17" s="2">
        <v>69</v>
      </c>
      <c r="E17" s="2">
        <f>listeActionsVente[[#This Row],[Quantité]]*listeActionsVente[[#This Row],[Prix unitaire]]</f>
        <v>2553</v>
      </c>
    </row>
    <row r="18" spans="1:5" x14ac:dyDescent="0.25">
      <c r="A18" t="s">
        <v>14</v>
      </c>
      <c r="B18" t="s">
        <v>34</v>
      </c>
      <c r="C18" s="3">
        <v>64</v>
      </c>
      <c r="D18" s="2">
        <v>140</v>
      </c>
      <c r="E18" s="2">
        <f>listeActionsVente[[#This Row],[Quantité]]*listeActionsVente[[#This Row],[Prix unitaire]]</f>
        <v>8960</v>
      </c>
    </row>
    <row r="19" spans="1:5" x14ac:dyDescent="0.25">
      <c r="A19" t="s">
        <v>15</v>
      </c>
      <c r="B19" t="s">
        <v>35</v>
      </c>
      <c r="C19" s="3">
        <v>74</v>
      </c>
      <c r="D19" s="2">
        <v>387</v>
      </c>
      <c r="E19" s="2">
        <f>listeActionsVente[[#This Row],[Quantité]]*listeActionsVente[[#This Row],[Prix unitaire]]</f>
        <v>28638</v>
      </c>
    </row>
    <row r="20" spans="1:5" x14ac:dyDescent="0.25">
      <c r="A20" t="s">
        <v>16</v>
      </c>
      <c r="B20" t="s">
        <v>36</v>
      </c>
      <c r="C20" s="3">
        <v>3</v>
      </c>
      <c r="D20" s="2">
        <v>213</v>
      </c>
      <c r="E20" s="2">
        <f>listeActionsVente[[#This Row],[Quantité]]*listeActionsVente[[#This Row],[Prix unitaire]]</f>
        <v>639</v>
      </c>
    </row>
    <row r="21" spans="1:5" x14ac:dyDescent="0.25">
      <c r="A21" t="s">
        <v>17</v>
      </c>
      <c r="B21" t="s">
        <v>37</v>
      </c>
      <c r="C21" s="3">
        <v>91</v>
      </c>
      <c r="D21" s="2">
        <v>183</v>
      </c>
      <c r="E21" s="2">
        <f>listeActionsVente[[#This Row],[Quantité]]*listeActionsVente[[#This Row],[Prix unitaire]]</f>
        <v>16653</v>
      </c>
    </row>
    <row r="22" spans="1:5" x14ac:dyDescent="0.25">
      <c r="A22" t="s">
        <v>18</v>
      </c>
      <c r="B22" t="s">
        <v>38</v>
      </c>
      <c r="C22" s="3">
        <v>83</v>
      </c>
      <c r="D22" s="2">
        <v>451</v>
      </c>
      <c r="E22" s="2">
        <f>listeActionsVente[[#This Row],[Quantité]]*listeActionsVente[[#This Row],[Prix unitaire]]</f>
        <v>37433</v>
      </c>
    </row>
    <row r="23" spans="1:5" x14ac:dyDescent="0.25">
      <c r="A23" t="s">
        <v>19</v>
      </c>
      <c r="B23" t="s">
        <v>39</v>
      </c>
      <c r="C23" s="3">
        <v>4</v>
      </c>
      <c r="D23" s="2">
        <v>157</v>
      </c>
      <c r="E23" s="2">
        <f>listeActionsVente[[#This Row],[Quantité]]*listeActionsVente[[#This Row],[Prix unitaire]]</f>
        <v>628</v>
      </c>
    </row>
    <row r="24" spans="1:5" x14ac:dyDescent="0.25">
      <c r="A24" t="s">
        <v>20</v>
      </c>
      <c r="B24" t="s">
        <v>40</v>
      </c>
      <c r="C24" s="3">
        <v>92</v>
      </c>
      <c r="D24" s="2">
        <v>466</v>
      </c>
      <c r="E24" s="2">
        <f>listeActionsVente[[#This Row],[Quantité]]*listeActionsVente[[#This Row],[Prix unitaire]]</f>
        <v>42872</v>
      </c>
    </row>
    <row r="25" spans="1:5" x14ac:dyDescent="0.25">
      <c r="A25" t="s">
        <v>21</v>
      </c>
      <c r="B25" t="s">
        <v>41</v>
      </c>
      <c r="C25" s="3">
        <v>40</v>
      </c>
      <c r="D25" s="2">
        <v>60</v>
      </c>
      <c r="E25" s="2">
        <f>listeActionsVente[[#This Row],[Quantité]]*listeActionsVente[[#This Row],[Prix unitaire]]</f>
        <v>2400</v>
      </c>
    </row>
    <row r="26" spans="1:5" x14ac:dyDescent="0.25">
      <c r="A26" t="s">
        <v>22</v>
      </c>
      <c r="B26" t="s">
        <v>42</v>
      </c>
      <c r="C26" s="3">
        <v>39</v>
      </c>
      <c r="D26" s="2">
        <v>351</v>
      </c>
      <c r="E26" s="2">
        <f>listeActionsVente[[#This Row],[Quantité]]*listeActionsVente[[#This Row],[Prix unitaire]]</f>
        <v>13689</v>
      </c>
    </row>
    <row r="27" spans="1:5" x14ac:dyDescent="0.25">
      <c r="A27" t="s">
        <v>23</v>
      </c>
      <c r="B27" t="s">
        <v>43</v>
      </c>
      <c r="C27" s="3">
        <v>83</v>
      </c>
      <c r="D27" s="2">
        <v>401</v>
      </c>
      <c r="E27" s="2">
        <f>listeActionsVente[[#This Row],[Quantité]]*listeActionsVente[[#This Row],[Prix unitaire]]</f>
        <v>33283</v>
      </c>
    </row>
    <row r="28" spans="1:5" x14ac:dyDescent="0.25">
      <c r="A28" t="s">
        <v>24</v>
      </c>
      <c r="B28" t="s">
        <v>44</v>
      </c>
      <c r="C28" s="3">
        <v>80</v>
      </c>
      <c r="D28" s="2">
        <v>435</v>
      </c>
      <c r="E28" s="2">
        <f>listeActionsVente[[#This Row],[Quantité]]*listeActionsVente[[#This Row],[Prix unitaire]]</f>
        <v>34800</v>
      </c>
    </row>
  </sheetData>
  <mergeCells count="1">
    <mergeCell ref="A3:E3"/>
  </mergeCells>
  <phoneticPr fontId="6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85A46-56B3-4FCB-A984-780787D1A317}">
  <dimension ref="A1:E12"/>
  <sheetViews>
    <sheetView workbookViewId="0">
      <selection activeCell="A2" sqref="A2"/>
    </sheetView>
  </sheetViews>
  <sheetFormatPr baseColWidth="10" defaultRowHeight="15" x14ac:dyDescent="0.25"/>
  <cols>
    <col min="1" max="1" width="25.85546875" customWidth="1"/>
    <col min="2" max="2" width="11.42578125" customWidth="1"/>
    <col min="3" max="3" width="22.85546875" customWidth="1"/>
    <col min="4" max="7" width="11.42578125" customWidth="1"/>
  </cols>
  <sheetData>
    <row r="1" spans="1:5" ht="24.75" thickBot="1" x14ac:dyDescent="0.45">
      <c r="A1" s="21" t="s">
        <v>61</v>
      </c>
      <c r="B1" s="1"/>
      <c r="C1" s="1"/>
      <c r="D1" s="1"/>
      <c r="E1" s="1"/>
    </row>
    <row r="2" spans="1:5" ht="15.75" thickTop="1" x14ac:dyDescent="0.25"/>
    <row r="3" spans="1:5" ht="39" customHeight="1" x14ac:dyDescent="0.25">
      <c r="A3" s="20" t="s">
        <v>106</v>
      </c>
      <c r="B3" s="20"/>
      <c r="C3" s="20"/>
      <c r="D3" s="20"/>
      <c r="E3" s="20"/>
    </row>
    <row r="4" spans="1:5" ht="17.25" customHeight="1" x14ac:dyDescent="0.25"/>
    <row r="5" spans="1:5" ht="25.5" customHeight="1" x14ac:dyDescent="0.4">
      <c r="A5" s="17" t="s">
        <v>108</v>
      </c>
    </row>
    <row r="6" spans="1:5" ht="25.5" customHeight="1" x14ac:dyDescent="0.3">
      <c r="A6" s="28" t="s">
        <v>109</v>
      </c>
    </row>
    <row r="8" spans="1:5" ht="30" x14ac:dyDescent="0.25">
      <c r="A8" s="22" t="s">
        <v>62</v>
      </c>
      <c r="B8" s="22" t="s">
        <v>63</v>
      </c>
      <c r="C8" s="23" t="s">
        <v>64</v>
      </c>
    </row>
    <row r="9" spans="1:5" x14ac:dyDescent="0.25">
      <c r="A9" s="5" t="s">
        <v>65</v>
      </c>
      <c r="B9" s="13">
        <v>529.29999999999995</v>
      </c>
      <c r="C9" s="5"/>
    </row>
    <row r="10" spans="1:5" x14ac:dyDescent="0.25">
      <c r="A10" s="5" t="s">
        <v>66</v>
      </c>
      <c r="B10" s="13">
        <v>150</v>
      </c>
      <c r="C10" s="5"/>
    </row>
    <row r="11" spans="1:5" x14ac:dyDescent="0.25">
      <c r="A11" s="5" t="s">
        <v>67</v>
      </c>
      <c r="B11" s="13">
        <v>391.49</v>
      </c>
      <c r="C11" s="5"/>
    </row>
    <row r="12" spans="1:5" x14ac:dyDescent="0.25">
      <c r="B12" s="12" t="s">
        <v>68</v>
      </c>
      <c r="C12" s="12"/>
    </row>
  </sheetData>
  <mergeCells count="1"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69C7-3347-4D89-84CF-AB82BDBAF10E}">
  <dimension ref="A1:G23"/>
  <sheetViews>
    <sheetView workbookViewId="0">
      <selection activeCell="A2" sqref="A2"/>
    </sheetView>
  </sheetViews>
  <sheetFormatPr baseColWidth="10" defaultRowHeight="15" x14ac:dyDescent="0.25"/>
  <cols>
    <col min="2" max="2" width="19.140625" customWidth="1"/>
    <col min="3" max="5" width="15.28515625" customWidth="1"/>
    <col min="6" max="6" width="15.42578125" customWidth="1"/>
  </cols>
  <sheetData>
    <row r="1" spans="1:7" ht="24.75" thickBot="1" x14ac:dyDescent="0.45">
      <c r="A1" s="21" t="s">
        <v>69</v>
      </c>
      <c r="B1" s="1"/>
      <c r="C1" s="1"/>
      <c r="D1" s="1"/>
      <c r="E1" s="1"/>
    </row>
    <row r="2" spans="1:7" ht="15.75" thickTop="1" x14ac:dyDescent="0.25"/>
    <row r="3" spans="1:7" ht="80.25" customHeight="1" x14ac:dyDescent="0.25">
      <c r="A3" s="20" t="s">
        <v>107</v>
      </c>
      <c r="B3" s="20"/>
      <c r="C3" s="20"/>
      <c r="D3" s="20"/>
      <c r="E3" s="20"/>
      <c r="F3" s="20"/>
      <c r="G3" s="20"/>
    </row>
    <row r="4" spans="1:7" ht="15.75" customHeight="1" x14ac:dyDescent="0.25"/>
    <row r="5" spans="1:7" ht="25.5" customHeight="1" x14ac:dyDescent="0.4">
      <c r="A5" s="17" t="s">
        <v>108</v>
      </c>
    </row>
    <row r="6" spans="1:7" ht="25.5" customHeight="1" x14ac:dyDescent="0.3">
      <c r="A6" s="28" t="s">
        <v>109</v>
      </c>
    </row>
    <row r="8" spans="1:7" ht="15.75" x14ac:dyDescent="0.25">
      <c r="A8" s="24" t="s">
        <v>70</v>
      </c>
      <c r="B8" s="24" t="s">
        <v>71</v>
      </c>
      <c r="C8" s="24" t="s">
        <v>72</v>
      </c>
      <c r="D8" s="25" t="s">
        <v>73</v>
      </c>
      <c r="E8" s="26" t="s">
        <v>74</v>
      </c>
      <c r="F8" s="24" t="s">
        <v>75</v>
      </c>
    </row>
    <row r="9" spans="1:7" x14ac:dyDescent="0.25">
      <c r="A9" s="5" t="s">
        <v>76</v>
      </c>
      <c r="B9" s="5" t="s">
        <v>91</v>
      </c>
      <c r="C9" s="14">
        <v>26674</v>
      </c>
      <c r="D9" s="27">
        <v>0.1</v>
      </c>
      <c r="E9" s="5"/>
      <c r="F9" s="5"/>
    </row>
    <row r="10" spans="1:7" x14ac:dyDescent="0.25">
      <c r="A10" s="5" t="s">
        <v>77</v>
      </c>
      <c r="B10" s="5" t="s">
        <v>92</v>
      </c>
      <c r="C10" s="14">
        <v>9467</v>
      </c>
      <c r="D10" s="27">
        <v>0.02</v>
      </c>
      <c r="E10" s="5"/>
      <c r="F10" s="5"/>
    </row>
    <row r="11" spans="1:7" x14ac:dyDescent="0.25">
      <c r="A11" s="5" t="s">
        <v>78</v>
      </c>
      <c r="B11" s="5" t="s">
        <v>93</v>
      </c>
      <c r="C11" s="14">
        <v>23554</v>
      </c>
      <c r="D11" s="27">
        <v>0.1</v>
      </c>
      <c r="E11" s="5"/>
      <c r="F11" s="5"/>
    </row>
    <row r="12" spans="1:7" x14ac:dyDescent="0.25">
      <c r="A12" s="5" t="s">
        <v>79</v>
      </c>
      <c r="B12" s="5" t="s">
        <v>94</v>
      </c>
      <c r="C12" s="14">
        <v>16901</v>
      </c>
      <c r="D12" s="27">
        <v>0.1</v>
      </c>
      <c r="E12" s="5"/>
      <c r="F12" s="5"/>
    </row>
    <row r="13" spans="1:7" x14ac:dyDescent="0.25">
      <c r="A13" s="5" t="s">
        <v>80</v>
      </c>
      <c r="B13" s="5" t="s">
        <v>95</v>
      </c>
      <c r="C13" s="14">
        <v>24669</v>
      </c>
      <c r="D13" s="27">
        <v>0.1</v>
      </c>
      <c r="E13" s="5"/>
      <c r="F13" s="5"/>
    </row>
    <row r="14" spans="1:7" x14ac:dyDescent="0.25">
      <c r="A14" s="5" t="s">
        <v>81</v>
      </c>
      <c r="B14" s="5" t="s">
        <v>96</v>
      </c>
      <c r="C14" s="14">
        <v>3747</v>
      </c>
      <c r="D14" s="27">
        <v>0.02</v>
      </c>
      <c r="E14" s="5"/>
      <c r="F14" s="5"/>
    </row>
    <row r="15" spans="1:7" x14ac:dyDescent="0.25">
      <c r="A15" s="5" t="s">
        <v>82</v>
      </c>
      <c r="B15" s="5" t="s">
        <v>97</v>
      </c>
      <c r="C15" s="14">
        <v>22399</v>
      </c>
      <c r="D15" s="27">
        <v>0.1</v>
      </c>
      <c r="E15" s="5"/>
      <c r="F15" s="5"/>
    </row>
    <row r="16" spans="1:7" x14ac:dyDescent="0.25">
      <c r="A16" s="5" t="s">
        <v>83</v>
      </c>
      <c r="B16" s="5" t="s">
        <v>98</v>
      </c>
      <c r="C16" s="14">
        <v>10144</v>
      </c>
      <c r="D16" s="27">
        <v>0.02</v>
      </c>
      <c r="E16" s="5"/>
      <c r="F16" s="5"/>
    </row>
    <row r="17" spans="1:6" x14ac:dyDescent="0.25">
      <c r="A17" s="5" t="s">
        <v>84</v>
      </c>
      <c r="B17" s="5" t="s">
        <v>99</v>
      </c>
      <c r="C17" s="14">
        <v>2585</v>
      </c>
      <c r="D17" s="27">
        <v>0.02</v>
      </c>
      <c r="E17" s="5"/>
      <c r="F17" s="5"/>
    </row>
    <row r="18" spans="1:6" x14ac:dyDescent="0.25">
      <c r="A18" s="5" t="s">
        <v>85</v>
      </c>
      <c r="B18" s="5" t="s">
        <v>100</v>
      </c>
      <c r="C18" s="14">
        <v>19695</v>
      </c>
      <c r="D18" s="27">
        <v>0.1</v>
      </c>
      <c r="E18" s="5"/>
      <c r="F18" s="5"/>
    </row>
    <row r="19" spans="1:6" x14ac:dyDescent="0.25">
      <c r="A19" s="5" t="s">
        <v>86</v>
      </c>
      <c r="B19" s="5" t="s">
        <v>101</v>
      </c>
      <c r="C19" s="14">
        <v>9637</v>
      </c>
      <c r="D19" s="27">
        <v>0.02</v>
      </c>
      <c r="E19" s="5"/>
      <c r="F19" s="5"/>
    </row>
    <row r="20" spans="1:6" x14ac:dyDescent="0.25">
      <c r="A20" s="5" t="s">
        <v>87</v>
      </c>
      <c r="B20" s="5" t="s">
        <v>102</v>
      </c>
      <c r="C20" s="14">
        <v>6129</v>
      </c>
      <c r="D20" s="27">
        <v>0.02</v>
      </c>
      <c r="E20" s="5"/>
      <c r="F20" s="5"/>
    </row>
    <row r="21" spans="1:6" x14ac:dyDescent="0.25">
      <c r="A21" s="5" t="s">
        <v>88</v>
      </c>
      <c r="B21" s="5" t="s">
        <v>103</v>
      </c>
      <c r="C21" s="14">
        <v>14603</v>
      </c>
      <c r="D21" s="27">
        <v>0.02</v>
      </c>
      <c r="E21" s="5"/>
      <c r="F21" s="5"/>
    </row>
    <row r="22" spans="1:6" x14ac:dyDescent="0.25">
      <c r="A22" s="5" t="s">
        <v>89</v>
      </c>
      <c r="B22" s="5" t="s">
        <v>104</v>
      </c>
      <c r="C22" s="14">
        <v>10624</v>
      </c>
      <c r="D22" s="27">
        <v>0.02</v>
      </c>
      <c r="E22" s="5"/>
      <c r="F22" s="5"/>
    </row>
    <row r="23" spans="1:6" x14ac:dyDescent="0.25">
      <c r="A23" s="5" t="s">
        <v>90</v>
      </c>
      <c r="B23" s="5" t="s">
        <v>105</v>
      </c>
      <c r="C23" s="14">
        <v>26158</v>
      </c>
      <c r="D23" s="27">
        <v>0.1</v>
      </c>
      <c r="E23" s="5"/>
      <c r="F23" s="5"/>
    </row>
  </sheetData>
  <mergeCells count="1">
    <mergeCell ref="A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Calcul Prime</vt:lpstr>
      <vt:lpstr>TVA normal</vt:lpstr>
      <vt:lpstr>Ventes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DEHAIS</dc:creator>
  <cp:lastModifiedBy>Nathalie DEHAIS</cp:lastModifiedBy>
  <dcterms:created xsi:type="dcterms:W3CDTF">2024-01-12T09:25:58Z</dcterms:created>
  <dcterms:modified xsi:type="dcterms:W3CDTF">2024-01-25T14:46:02Z</dcterms:modified>
</cp:coreProperties>
</file>